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856" yWindow="65476" windowWidth="23940" windowHeight="16000" tabRatio="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Umberto Fossali</author>
  </authors>
  <commentList>
    <comment ref="A10" authorId="0">
      <text>
        <r>
          <rPr>
            <sz val="9"/>
            <rFont val="Geneva"/>
            <family val="0"/>
          </rPr>
          <t>inserire in queste righe i flussi di entrata</t>
        </r>
      </text>
    </comment>
    <comment ref="A19" authorId="0">
      <text>
        <r>
          <rPr>
            <sz val="9"/>
            <rFont val="Geneva"/>
            <family val="0"/>
          </rPr>
          <t>inserire in queste righe i flussi di uscita</t>
        </r>
      </text>
    </comment>
    <comment ref="A28" authorId="0">
      <text>
        <r>
          <rPr>
            <sz val="9"/>
            <rFont val="Geneva"/>
            <family val="0"/>
          </rPr>
          <t>Inserire il tasso di sconto</t>
        </r>
      </text>
    </comment>
  </commentList>
</comments>
</file>

<file path=xl/sharedStrings.xml><?xml version="1.0" encoding="utf-8"?>
<sst xmlns="http://schemas.openxmlformats.org/spreadsheetml/2006/main" count="23" uniqueCount="18">
  <si>
    <t>ENTRATE</t>
  </si>
  <si>
    <t>FLUSSO 1</t>
  </si>
  <si>
    <t>FLUSSO 2</t>
  </si>
  <si>
    <t>FLUSSO 3</t>
  </si>
  <si>
    <t>FLUSSO 4</t>
  </si>
  <si>
    <t>tot entrate</t>
  </si>
  <si>
    <t>USCITE</t>
  </si>
  <si>
    <t>tot uscite</t>
  </si>
  <si>
    <t>tasso di sconto</t>
  </si>
  <si>
    <t>VAN</t>
  </si>
  <si>
    <t>SALDO</t>
  </si>
  <si>
    <t>IRR</t>
  </si>
  <si>
    <t>VALORE ATTUALE NETTO</t>
  </si>
  <si>
    <t>TEMPO DI RECUPERO</t>
  </si>
  <si>
    <t>CUMULATO</t>
  </si>
  <si>
    <t>ROI</t>
  </si>
  <si>
    <t xml:space="preserve"> ENTRATE MEDIE</t>
  </si>
  <si>
    <t>CAPITALE INVESTITO MEDIO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</si>
</sst>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.0_-;\-* #,##0.0_-;_-* &quot;-&quot;_-;_-@_-"/>
    <numFmt numFmtId="165" formatCode="_-* #,##0.00_-;\-* #,##0.00_-;_-* &quot;-&quot;_-;_-@_-"/>
    <numFmt numFmtId="166" formatCode="0.0%"/>
    <numFmt numFmtId="167" formatCode="0.000%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sz val="14"/>
      <name val="Verdana"/>
      <family val="0"/>
    </font>
    <font>
      <sz val="18"/>
      <name val="Verdana"/>
      <family val="0"/>
    </font>
    <font>
      <sz val="9"/>
      <name val="Geneva"/>
      <family val="0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65" fontId="0" fillId="0" borderId="4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8" xfId="0" applyNumberFormat="1" applyBorder="1" applyAlignment="1">
      <alignment/>
    </xf>
    <xf numFmtId="0" fontId="7" fillId="0" borderId="9" xfId="0" applyFont="1" applyBorder="1" applyAlignment="1">
      <alignment/>
    </xf>
    <xf numFmtId="8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8" fontId="7" fillId="0" borderId="0" xfId="0" applyNumberFormat="1" applyFont="1" applyBorder="1" applyAlignment="1">
      <alignment/>
    </xf>
    <xf numFmtId="41" fontId="0" fillId="0" borderId="0" xfId="16" applyAlignment="1">
      <alignment/>
    </xf>
    <xf numFmtId="165" fontId="0" fillId="0" borderId="4" xfId="16" applyNumberFormat="1" applyFont="1" applyBorder="1" applyAlignment="1">
      <alignment/>
    </xf>
    <xf numFmtId="165" fontId="0" fillId="0" borderId="0" xfId="16" applyNumberFormat="1" applyFont="1" applyBorder="1" applyAlignment="1">
      <alignment/>
    </xf>
    <xf numFmtId="167" fontId="7" fillId="0" borderId="12" xfId="0" applyNumberFormat="1" applyFont="1" applyBorder="1" applyAlignment="1">
      <alignment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43" fontId="0" fillId="0" borderId="4" xfId="15" applyBorder="1" applyAlignment="1">
      <alignment/>
    </xf>
    <xf numFmtId="165" fontId="0" fillId="0" borderId="5" xfId="16" applyNumberFormat="1" applyFont="1" applyBorder="1" applyAlignment="1">
      <alignment/>
    </xf>
    <xf numFmtId="43" fontId="0" fillId="0" borderId="5" xfId="0" applyNumberFormat="1" applyBorder="1" applyAlignment="1">
      <alignment/>
    </xf>
    <xf numFmtId="10" fontId="0" fillId="2" borderId="0" xfId="21" applyNumberFormat="1" applyFill="1" applyAlignment="1">
      <alignment/>
    </xf>
    <xf numFmtId="166" fontId="8" fillId="0" borderId="13" xfId="21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76200</xdr:rowOff>
    </xdr:from>
    <xdr:to>
      <xdr:col>1</xdr:col>
      <xdr:colOff>352425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1257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44"/>
  <sheetViews>
    <sheetView showGridLines="0" tabSelected="1" zoomScale="125" zoomScaleNormal="125" workbookViewId="0" topLeftCell="A1">
      <selection activeCell="O26" sqref="O26"/>
    </sheetView>
  </sheetViews>
  <sheetFormatPr defaultColWidth="11.00390625" defaultRowHeight="12.75"/>
  <cols>
    <col min="1" max="1" width="13.00390625" style="0" bestFit="1" customWidth="1"/>
    <col min="2" max="3" width="14.25390625" style="0" bestFit="1" customWidth="1"/>
    <col min="4" max="4" width="10.625" style="0" bestFit="1" customWidth="1"/>
    <col min="5" max="12" width="11.625" style="0" bestFit="1" customWidth="1"/>
  </cols>
  <sheetData>
    <row r="6" spans="2:12" ht="22.5">
      <c r="B6" s="30" t="s">
        <v>12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ht="12.75">
      <c r="B7" s="2"/>
      <c r="C7" s="3"/>
      <c r="D7" s="3"/>
      <c r="E7" s="3"/>
      <c r="F7" s="3"/>
      <c r="G7" s="3"/>
      <c r="H7" s="3"/>
      <c r="I7" s="3"/>
      <c r="J7" s="3"/>
      <c r="K7" s="3"/>
      <c r="L7" s="4"/>
    </row>
    <row r="8" spans="1:12" ht="12.75">
      <c r="A8" t="s">
        <v>0</v>
      </c>
      <c r="B8" s="5">
        <v>0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  <c r="I8" s="6">
        <v>7</v>
      </c>
      <c r="J8" s="6">
        <v>8</v>
      </c>
      <c r="K8" s="6">
        <v>9</v>
      </c>
      <c r="L8" s="7">
        <v>10</v>
      </c>
    </row>
    <row r="9" spans="2:12" ht="12.75">
      <c r="B9" s="5"/>
      <c r="C9" s="6"/>
      <c r="D9" s="6"/>
      <c r="E9" s="6"/>
      <c r="F9" s="6"/>
      <c r="G9" s="6"/>
      <c r="H9" s="6"/>
      <c r="I9" s="6"/>
      <c r="J9" s="6"/>
      <c r="K9" s="6"/>
      <c r="L9" s="7"/>
    </row>
    <row r="10" spans="1:12" ht="12.75">
      <c r="A10" t="s">
        <v>1</v>
      </c>
      <c r="B10" s="19"/>
      <c r="C10" s="20">
        <v>10000</v>
      </c>
      <c r="D10" s="20">
        <f>+C10</f>
        <v>10000</v>
      </c>
      <c r="E10" s="20">
        <f aca="true" t="shared" si="0" ref="E10:L10">+D10</f>
        <v>10000</v>
      </c>
      <c r="F10" s="20">
        <f t="shared" si="0"/>
        <v>10000</v>
      </c>
      <c r="G10" s="20">
        <f t="shared" si="0"/>
        <v>10000</v>
      </c>
      <c r="H10" s="20">
        <f t="shared" si="0"/>
        <v>10000</v>
      </c>
      <c r="I10" s="20">
        <f t="shared" si="0"/>
        <v>10000</v>
      </c>
      <c r="J10" s="20">
        <f t="shared" si="0"/>
        <v>10000</v>
      </c>
      <c r="K10" s="20">
        <f t="shared" si="0"/>
        <v>10000</v>
      </c>
      <c r="L10" s="25">
        <f t="shared" si="0"/>
        <v>10000</v>
      </c>
    </row>
    <row r="11" spans="1:12" ht="12.75">
      <c r="A11" t="s">
        <v>2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7"/>
    </row>
    <row r="12" spans="1:12" ht="12.75">
      <c r="A12" t="s">
        <v>3</v>
      </c>
      <c r="B12" s="5"/>
      <c r="C12" s="6"/>
      <c r="D12" s="6"/>
      <c r="E12" s="6"/>
      <c r="F12" s="6"/>
      <c r="G12" s="6"/>
      <c r="H12" s="6"/>
      <c r="I12" s="6"/>
      <c r="J12" s="6"/>
      <c r="K12" s="6"/>
      <c r="L12" s="7"/>
    </row>
    <row r="13" spans="1:12" ht="12.75">
      <c r="A13" t="s">
        <v>4</v>
      </c>
      <c r="B13" s="5"/>
      <c r="C13" s="6"/>
      <c r="D13" s="6"/>
      <c r="E13" s="6"/>
      <c r="F13" s="6"/>
      <c r="G13" s="6"/>
      <c r="H13" s="6"/>
      <c r="I13" s="6"/>
      <c r="J13" s="6"/>
      <c r="K13" s="6"/>
      <c r="L13" s="7"/>
    </row>
    <row r="14" spans="2:12" ht="12.75">
      <c r="B14" s="5"/>
      <c r="C14" s="6"/>
      <c r="D14" s="6"/>
      <c r="E14" s="6"/>
      <c r="F14" s="6"/>
      <c r="G14" s="6"/>
      <c r="H14" s="6"/>
      <c r="I14" s="6"/>
      <c r="J14" s="6"/>
      <c r="K14" s="6"/>
      <c r="L14" s="7"/>
    </row>
    <row r="15" spans="1:12" ht="12.75">
      <c r="A15" t="s">
        <v>5</v>
      </c>
      <c r="B15" s="8">
        <f aca="true" t="shared" si="1" ref="B15:J15">SUM(B10:B14)</f>
        <v>0</v>
      </c>
      <c r="C15" s="9">
        <f t="shared" si="1"/>
        <v>10000</v>
      </c>
      <c r="D15" s="9">
        <f t="shared" si="1"/>
        <v>10000</v>
      </c>
      <c r="E15" s="9">
        <f t="shared" si="1"/>
        <v>10000</v>
      </c>
      <c r="F15" s="9">
        <f t="shared" si="1"/>
        <v>10000</v>
      </c>
      <c r="G15" s="9">
        <f t="shared" si="1"/>
        <v>10000</v>
      </c>
      <c r="H15" s="9">
        <f t="shared" si="1"/>
        <v>10000</v>
      </c>
      <c r="I15" s="9">
        <f t="shared" si="1"/>
        <v>10000</v>
      </c>
      <c r="J15" s="9">
        <f t="shared" si="1"/>
        <v>10000</v>
      </c>
      <c r="K15" s="20">
        <f>+J15</f>
        <v>10000</v>
      </c>
      <c r="L15" s="25">
        <f>+K15</f>
        <v>10000</v>
      </c>
    </row>
    <row r="16" spans="2:12" ht="12.75">
      <c r="B16" s="5"/>
      <c r="C16" s="6"/>
      <c r="D16" s="6"/>
      <c r="E16" s="6"/>
      <c r="F16" s="6"/>
      <c r="G16" s="6"/>
      <c r="H16" s="6"/>
      <c r="I16" s="6"/>
      <c r="J16" s="6"/>
      <c r="K16" s="6"/>
      <c r="L16" s="7"/>
    </row>
    <row r="17" spans="1:12" ht="12.75">
      <c r="A17" t="s">
        <v>6</v>
      </c>
      <c r="B17" s="5"/>
      <c r="C17" s="6"/>
      <c r="D17" s="6"/>
      <c r="E17" s="6"/>
      <c r="F17" s="6"/>
      <c r="G17" s="6"/>
      <c r="H17" s="6"/>
      <c r="I17" s="6"/>
      <c r="J17" s="6"/>
      <c r="K17" s="6"/>
      <c r="L17" s="7"/>
    </row>
    <row r="18" spans="2:12" ht="12.75">
      <c r="B18" s="5"/>
      <c r="C18" s="6"/>
      <c r="D18" s="6"/>
      <c r="E18" s="6"/>
      <c r="F18" s="6"/>
      <c r="G18" s="6"/>
      <c r="H18" s="6"/>
      <c r="I18" s="6"/>
      <c r="J18" s="6"/>
      <c r="K18" s="6"/>
      <c r="L18" s="7"/>
    </row>
    <row r="19" spans="1:12" ht="12.75">
      <c r="A19" t="s">
        <v>1</v>
      </c>
      <c r="B19" s="24">
        <v>-50000</v>
      </c>
      <c r="C19" s="23"/>
      <c r="D19" s="23"/>
      <c r="E19" s="23"/>
      <c r="F19" s="23"/>
      <c r="G19" s="23"/>
      <c r="H19" s="23"/>
      <c r="I19" s="23"/>
      <c r="J19" s="23"/>
      <c r="K19" s="23"/>
      <c r="L19" s="26"/>
    </row>
    <row r="20" spans="1:12" ht="12.75">
      <c r="A20" t="s">
        <v>2</v>
      </c>
      <c r="B20" s="5"/>
      <c r="C20" s="6"/>
      <c r="D20" s="6"/>
      <c r="E20" s="6"/>
      <c r="F20" s="6"/>
      <c r="G20" s="6"/>
      <c r="H20" s="6"/>
      <c r="I20" s="6"/>
      <c r="J20" s="6"/>
      <c r="K20" s="6"/>
      <c r="L20" s="7"/>
    </row>
    <row r="21" spans="1:12" ht="12.75">
      <c r="A21" t="s">
        <v>3</v>
      </c>
      <c r="B21" s="5"/>
      <c r="C21" s="6"/>
      <c r="D21" s="6"/>
      <c r="E21" s="6"/>
      <c r="F21" s="6"/>
      <c r="G21" s="6"/>
      <c r="H21" s="6"/>
      <c r="I21" s="6"/>
      <c r="J21" s="6"/>
      <c r="K21" s="6"/>
      <c r="L21" s="7"/>
    </row>
    <row r="22" spans="1:12" ht="12.75">
      <c r="A22" t="s">
        <v>4</v>
      </c>
      <c r="B22" s="5"/>
      <c r="C22" s="6"/>
      <c r="D22" s="6"/>
      <c r="E22" s="6"/>
      <c r="F22" s="6"/>
      <c r="G22" s="6"/>
      <c r="H22" s="6"/>
      <c r="I22" s="6"/>
      <c r="J22" s="6"/>
      <c r="K22" s="6"/>
      <c r="L22" s="7"/>
    </row>
    <row r="23" spans="2:12" ht="12.75">
      <c r="B23" s="5"/>
      <c r="C23" s="6"/>
      <c r="D23" s="6"/>
      <c r="E23" s="6"/>
      <c r="F23" s="6"/>
      <c r="G23" s="6"/>
      <c r="H23" s="6"/>
      <c r="I23" s="6"/>
      <c r="J23" s="6"/>
      <c r="K23" s="6"/>
      <c r="L23" s="7"/>
    </row>
    <row r="24" spans="1:12" ht="12.75">
      <c r="A24" t="s">
        <v>7</v>
      </c>
      <c r="B24" s="8">
        <f aca="true" t="shared" si="2" ref="B24:K24">SUM(B19:B23)</f>
        <v>-50000</v>
      </c>
      <c r="C24" s="9">
        <f t="shared" si="2"/>
        <v>0</v>
      </c>
      <c r="D24" s="9">
        <f t="shared" si="2"/>
        <v>0</v>
      </c>
      <c r="E24" s="9">
        <f t="shared" si="2"/>
        <v>0</v>
      </c>
      <c r="F24" s="9">
        <f t="shared" si="2"/>
        <v>0</v>
      </c>
      <c r="G24" s="9">
        <f t="shared" si="2"/>
        <v>0</v>
      </c>
      <c r="H24" s="9">
        <f t="shared" si="2"/>
        <v>0</v>
      </c>
      <c r="I24" s="9">
        <f t="shared" si="2"/>
        <v>0</v>
      </c>
      <c r="J24" s="9">
        <f t="shared" si="2"/>
        <v>0</v>
      </c>
      <c r="K24" s="9">
        <f t="shared" si="2"/>
        <v>0</v>
      </c>
      <c r="L24" s="10"/>
    </row>
    <row r="25" spans="2:12" ht="12.75">
      <c r="B25" s="5"/>
      <c r="C25" s="6"/>
      <c r="D25" s="6"/>
      <c r="E25" s="6"/>
      <c r="F25" s="6"/>
      <c r="G25" s="6"/>
      <c r="H25" s="6"/>
      <c r="I25" s="6"/>
      <c r="J25" s="6"/>
      <c r="K25" s="6"/>
      <c r="L25" s="7"/>
    </row>
    <row r="26" spans="1:12" ht="12.75">
      <c r="A26" t="s">
        <v>10</v>
      </c>
      <c r="B26" s="11">
        <f>+B15+B24</f>
        <v>-50000</v>
      </c>
      <c r="C26" s="12">
        <f aca="true" t="shared" si="3" ref="C26:L26">+C15+C24</f>
        <v>10000</v>
      </c>
      <c r="D26" s="12">
        <f t="shared" si="3"/>
        <v>10000</v>
      </c>
      <c r="E26" s="12">
        <f t="shared" si="3"/>
        <v>10000</v>
      </c>
      <c r="F26" s="12">
        <f t="shared" si="3"/>
        <v>10000</v>
      </c>
      <c r="G26" s="12">
        <f t="shared" si="3"/>
        <v>10000</v>
      </c>
      <c r="H26" s="12">
        <f t="shared" si="3"/>
        <v>10000</v>
      </c>
      <c r="I26" s="12">
        <f t="shared" si="3"/>
        <v>10000</v>
      </c>
      <c r="J26" s="12">
        <f t="shared" si="3"/>
        <v>10000</v>
      </c>
      <c r="K26" s="12">
        <f t="shared" si="3"/>
        <v>10000</v>
      </c>
      <c r="L26" s="13">
        <f t="shared" si="3"/>
        <v>10000</v>
      </c>
    </row>
    <row r="27" spans="3:11" ht="12.75">
      <c r="C27" s="9"/>
      <c r="D27" s="9"/>
      <c r="K27" s="22"/>
    </row>
    <row r="28" spans="1:3" ht="12.75">
      <c r="A28" t="s">
        <v>8</v>
      </c>
      <c r="B28" s="27">
        <v>0.1</v>
      </c>
      <c r="C28" s="18"/>
    </row>
    <row r="29" ht="13.5" thickBot="1">
      <c r="C29" s="18"/>
    </row>
    <row r="30" spans="1:3" ht="18">
      <c r="A30" s="14" t="s">
        <v>9</v>
      </c>
      <c r="B30" s="15">
        <f>NPV(B28,B26:L26)</f>
        <v>10405.155506406172</v>
      </c>
      <c r="C30" s="17"/>
    </row>
    <row r="31" spans="1:2" ht="18.75" thickBot="1">
      <c r="A31" s="16" t="s">
        <v>11</v>
      </c>
      <c r="B31" s="21">
        <f>IRR(B26:L26,B28)</f>
        <v>0.15098414477112565</v>
      </c>
    </row>
    <row r="35" spans="2:12" ht="22.5">
      <c r="B35" s="30" t="s">
        <v>13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</row>
    <row r="37" spans="1:12" ht="12.75">
      <c r="A37" t="s">
        <v>10</v>
      </c>
      <c r="B37" s="1">
        <f>+B26</f>
        <v>-50000</v>
      </c>
      <c r="C37" s="1">
        <f aca="true" t="shared" si="4" ref="C37:L37">+C26</f>
        <v>10000</v>
      </c>
      <c r="D37" s="1">
        <f t="shared" si="4"/>
        <v>10000</v>
      </c>
      <c r="E37" s="1">
        <f t="shared" si="4"/>
        <v>10000</v>
      </c>
      <c r="F37" s="1">
        <f t="shared" si="4"/>
        <v>10000</v>
      </c>
      <c r="G37" s="1">
        <f t="shared" si="4"/>
        <v>10000</v>
      </c>
      <c r="H37" s="1">
        <f t="shared" si="4"/>
        <v>10000</v>
      </c>
      <c r="I37" s="1">
        <f t="shared" si="4"/>
        <v>10000</v>
      </c>
      <c r="J37" s="1">
        <f t="shared" si="4"/>
        <v>10000</v>
      </c>
      <c r="K37" s="1">
        <f t="shared" si="4"/>
        <v>10000</v>
      </c>
      <c r="L37" s="1">
        <f t="shared" si="4"/>
        <v>10000</v>
      </c>
    </row>
    <row r="38" spans="1:12" ht="12.75">
      <c r="A38" t="s">
        <v>14</v>
      </c>
      <c r="B38" s="1">
        <f>+B37</f>
        <v>-50000</v>
      </c>
      <c r="C38" s="1">
        <f>+C37+B38</f>
        <v>-40000</v>
      </c>
      <c r="D38" s="1">
        <f aca="true" t="shared" si="5" ref="D38:L38">+D37+C38</f>
        <v>-30000</v>
      </c>
      <c r="E38" s="1">
        <f t="shared" si="5"/>
        <v>-20000</v>
      </c>
      <c r="F38" s="1">
        <f t="shared" si="5"/>
        <v>-10000</v>
      </c>
      <c r="G38" s="1">
        <f t="shared" si="5"/>
        <v>0</v>
      </c>
      <c r="H38" s="1">
        <f t="shared" si="5"/>
        <v>10000</v>
      </c>
      <c r="I38" s="1">
        <f t="shared" si="5"/>
        <v>20000</v>
      </c>
      <c r="J38" s="1">
        <f t="shared" si="5"/>
        <v>30000</v>
      </c>
      <c r="K38" s="1">
        <f t="shared" si="5"/>
        <v>40000</v>
      </c>
      <c r="L38" s="1">
        <f t="shared" si="5"/>
        <v>50000</v>
      </c>
    </row>
    <row r="42" spans="1:3" ht="12.75">
      <c r="A42" t="s">
        <v>17</v>
      </c>
      <c r="C42" s="1">
        <f>SUM(B24:L24)/2</f>
        <v>-25000</v>
      </c>
    </row>
    <row r="43" spans="1:3" ht="12.75">
      <c r="A43" t="s">
        <v>16</v>
      </c>
      <c r="C43" s="1">
        <f>AVERAGE(B15:L15)</f>
        <v>9090.90909090909</v>
      </c>
    </row>
    <row r="44" spans="1:3" ht="22.5">
      <c r="A44" s="29" t="s">
        <v>15</v>
      </c>
      <c r="C44" s="28">
        <f>-C43/C42</f>
        <v>0.3636363636363636</v>
      </c>
    </row>
  </sheetData>
  <mergeCells count="2">
    <mergeCell ref="B6:L6"/>
    <mergeCell ref="B35:L35"/>
  </mergeCells>
  <conditionalFormatting sqref="B38:L38">
    <cfRule type="cellIs" priority="1" dxfId="0" operator="greaterThanOrEqual" stopIfTrue="1">
      <formula>0</formula>
    </cfRule>
  </conditionalFormatting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Umberto Fossali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Umberto Fossali</dc:creator>
  <cp:keywords/>
  <dc:description/>
  <cp:lastModifiedBy>Umberto Fossali</cp:lastModifiedBy>
  <dcterms:created xsi:type="dcterms:W3CDTF">2006-03-17T06:07:44Z</dcterms:created>
  <cp:category/>
  <cp:version/>
  <cp:contentType/>
  <cp:contentStatus/>
</cp:coreProperties>
</file>