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1680" windowWidth="23920" windowHeight="1438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<sst xmlns="http://schemas.openxmlformats.org/spreadsheetml/2006/main" count="16" uniqueCount="16">
  <si>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perdita margine</t>
  </si>
  <si>
    <t>investimento</t>
  </si>
  <si>
    <t>fatturato obiettivo</t>
  </si>
  <si>
    <t>MDC%</t>
  </si>
  <si>
    <t xml:space="preserve">PUNTO DI PAREGGIO </t>
  </si>
  <si>
    <t>INVESTIMENTI COMMERCIALI</t>
  </si>
  <si>
    <t>PRODOTTO</t>
  </si>
  <si>
    <t>PREZZO DI VENDITA</t>
  </si>
  <si>
    <t>COSTO VARIABILE</t>
  </si>
  <si>
    <t>MARGINE DI CONTRIBUZIONE</t>
  </si>
  <si>
    <t>VALORE</t>
  </si>
  <si>
    <t xml:space="preserve">SCONTO </t>
  </si>
  <si>
    <t>PREZZO</t>
  </si>
  <si>
    <t>aumento Fatturato</t>
  </si>
  <si>
    <t>xxxx</t>
  </si>
  <si>
    <t>quantità vendute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</si>
</sst>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%"/>
    <numFmt numFmtId="171" formatCode="0.000"/>
  </numFmts>
  <fonts count="41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36"/>
      <name val="Verdana"/>
      <family val="0"/>
    </font>
    <font>
      <sz val="14"/>
      <name val="Verdana"/>
      <family val="0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60"/>
      <name val="Verdana"/>
      <family val="2"/>
    </font>
    <font>
      <sz val="12"/>
      <color indexed="14"/>
      <name val="Verdana"/>
      <family val="2"/>
    </font>
    <font>
      <b/>
      <sz val="12"/>
      <color indexed="63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17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3" xfId="0" applyNumberFormat="1" applyBorder="1" applyAlignment="1">
      <alignment/>
    </xf>
    <xf numFmtId="43" fontId="0" fillId="33" borderId="15" xfId="0" applyNumberFormat="1" applyFill="1" applyBorder="1" applyAlignment="1">
      <alignment/>
    </xf>
    <xf numFmtId="0" fontId="0" fillId="0" borderId="17" xfId="0" applyFont="1" applyBorder="1" applyAlignment="1">
      <alignment/>
    </xf>
    <xf numFmtId="43" fontId="0" fillId="33" borderId="18" xfId="62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50" applyNumberFormat="1" applyFont="1" applyAlignment="1">
      <alignment/>
    </xf>
    <xf numFmtId="170" fontId="0" fillId="0" borderId="0" xfId="50" applyNumberFormat="1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16" xfId="62" applyFont="1" applyBorder="1" applyAlignment="1">
      <alignment/>
    </xf>
    <xf numFmtId="43" fontId="0" fillId="0" borderId="20" xfId="62" applyFont="1" applyBorder="1" applyAlignment="1">
      <alignment/>
    </xf>
    <xf numFmtId="43" fontId="0" fillId="0" borderId="21" xfId="62" applyFont="1" applyBorder="1" applyAlignment="1">
      <alignment/>
    </xf>
    <xf numFmtId="9" fontId="0" fillId="0" borderId="21" xfId="0" applyNumberFormat="1" applyFill="1" applyBorder="1" applyAlignment="1">
      <alignment/>
    </xf>
    <xf numFmtId="0" fontId="0" fillId="33" borderId="0" xfId="0" applyFill="1" applyAlignment="1">
      <alignment horizontal="center"/>
    </xf>
    <xf numFmtId="43" fontId="0" fillId="0" borderId="0" xfId="62" applyFont="1" applyAlignment="1">
      <alignment/>
    </xf>
    <xf numFmtId="0" fontId="0" fillId="0" borderId="0" xfId="0" applyAlignment="1">
      <alignment horizontal="center"/>
    </xf>
    <xf numFmtId="9" fontId="0" fillId="33" borderId="17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43" fontId="0" fillId="0" borderId="19" xfId="62" applyFont="1" applyBorder="1" applyAlignment="1">
      <alignment/>
    </xf>
    <xf numFmtId="43" fontId="0" fillId="0" borderId="11" xfId="62" applyFont="1" applyBorder="1" applyAlignment="1">
      <alignment/>
    </xf>
    <xf numFmtId="43" fontId="0" fillId="0" borderId="13" xfId="62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6" fillId="0" borderId="0" xfId="0" applyNumberFormat="1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zoomScale="200" zoomScaleNormal="200" workbookViewId="0" topLeftCell="A1">
      <selection activeCell="F6" sqref="F6"/>
    </sheetView>
  </sheetViews>
  <sheetFormatPr defaultColWidth="11.00390625" defaultRowHeight="12.75"/>
  <cols>
    <col min="2" max="2" width="8.25390625" style="0" bestFit="1" customWidth="1"/>
    <col min="3" max="3" width="24.375" style="0" bestFit="1" customWidth="1"/>
    <col min="4" max="4" width="14.375" style="0" customWidth="1"/>
    <col min="6" max="6" width="15.25390625" style="0" bestFit="1" customWidth="1"/>
  </cols>
  <sheetData>
    <row r="2" spans="3:4" ht="12.75">
      <c r="C2" s="17" t="s">
        <v>6</v>
      </c>
      <c r="D2" s="24" t="s">
        <v>14</v>
      </c>
    </row>
    <row r="3" spans="3:4" ht="12.75">
      <c r="C3" s="17" t="s">
        <v>7</v>
      </c>
      <c r="D3" s="24">
        <v>90</v>
      </c>
    </row>
    <row r="4" spans="3:7" ht="12.75">
      <c r="C4" s="17" t="s">
        <v>8</v>
      </c>
      <c r="D4" s="24">
        <v>14</v>
      </c>
      <c r="F4" s="19"/>
      <c r="G4" s="15"/>
    </row>
    <row r="5" spans="3:4" ht="12.75">
      <c r="C5" t="s">
        <v>9</v>
      </c>
      <c r="D5">
        <f>+D3-D4</f>
        <v>76</v>
      </c>
    </row>
    <row r="6" spans="3:5" ht="12.75">
      <c r="C6" t="s">
        <v>3</v>
      </c>
      <c r="D6" s="16">
        <f>+D5/D3</f>
        <v>0.8444444444444444</v>
      </c>
      <c r="E6" s="19"/>
    </row>
    <row r="8" ht="13.5" thickBot="1">
      <c r="C8" s="26" t="s">
        <v>15</v>
      </c>
    </row>
    <row r="9" spans="2:4" s="14" customFormat="1" ht="13.5" thickBot="1">
      <c r="B9" s="11" t="s">
        <v>10</v>
      </c>
      <c r="C9" s="12">
        <v>100</v>
      </c>
      <c r="D9" s="13"/>
    </row>
    <row r="10" spans="1:4" ht="13.5" thickBot="1">
      <c r="A10" t="s">
        <v>12</v>
      </c>
      <c r="B10" s="4" t="s">
        <v>11</v>
      </c>
      <c r="C10" s="23">
        <f>+D6</f>
        <v>0.8444444444444444</v>
      </c>
      <c r="D10" s="5"/>
    </row>
    <row r="11" spans="2:6" ht="18.75" thickBot="1">
      <c r="B11" s="8"/>
      <c r="C11" s="8" t="s">
        <v>0</v>
      </c>
      <c r="D11" s="7" t="s">
        <v>13</v>
      </c>
      <c r="F11" s="37"/>
    </row>
    <row r="12" spans="1:4" ht="12.75">
      <c r="A12" s="18">
        <f aca="true" t="shared" si="0" ref="A12:A20">+D$3*(1+B12)</f>
        <v>81</v>
      </c>
      <c r="B12" s="27">
        <v>-0.1</v>
      </c>
      <c r="C12" s="20">
        <f>(+A12*C$9-C$9*D$3)*C$10</f>
        <v>-760</v>
      </c>
      <c r="D12" s="30">
        <f>-(C12)/((A12-D$4)/A12)</f>
        <v>918.8059701492538</v>
      </c>
    </row>
    <row r="13" spans="1:4" ht="12.75">
      <c r="A13" s="18">
        <f t="shared" si="0"/>
        <v>84.6</v>
      </c>
      <c r="B13" s="28">
        <v>-0.06</v>
      </c>
      <c r="C13" s="21">
        <f aca="true" t="shared" si="1" ref="C13:C21">(+A13*C$9-C$9*D$3)*C$10</f>
        <v>-456</v>
      </c>
      <c r="D13" s="31">
        <f aca="true" t="shared" si="2" ref="D13:D21">-C13/((A13-D$4)/A13)</f>
        <v>546.4249291784703</v>
      </c>
    </row>
    <row r="14" spans="1:4" ht="12.75">
      <c r="A14" s="18">
        <f t="shared" si="0"/>
        <v>86.39999999999999</v>
      </c>
      <c r="B14" s="28">
        <v>-0.04</v>
      </c>
      <c r="C14" s="21">
        <f t="shared" si="1"/>
        <v>-304</v>
      </c>
      <c r="D14" s="31">
        <f t="shared" si="2"/>
        <v>362.78453038674036</v>
      </c>
    </row>
    <row r="15" spans="1:4" ht="12.75">
      <c r="A15" s="18">
        <f t="shared" si="0"/>
        <v>88.2</v>
      </c>
      <c r="B15" s="28">
        <v>-0.02</v>
      </c>
      <c r="C15" s="21">
        <f t="shared" si="1"/>
        <v>-152</v>
      </c>
      <c r="D15" s="31">
        <f t="shared" si="2"/>
        <v>180.67924528301887</v>
      </c>
    </row>
    <row r="16" spans="1:6" ht="12.75">
      <c r="A16" s="18">
        <f>+D$3*(1+B16)</f>
        <v>90</v>
      </c>
      <c r="B16" s="28">
        <v>0</v>
      </c>
      <c r="C16" s="21">
        <f t="shared" si="1"/>
        <v>0</v>
      </c>
      <c r="D16" s="31">
        <f t="shared" si="2"/>
        <v>0</v>
      </c>
      <c r="F16" s="25"/>
    </row>
    <row r="17" spans="1:4" ht="12.75">
      <c r="A17" s="18">
        <f t="shared" si="0"/>
        <v>91.8</v>
      </c>
      <c r="B17" s="28">
        <v>0.02</v>
      </c>
      <c r="C17" s="21">
        <f t="shared" si="1"/>
        <v>152</v>
      </c>
      <c r="D17" s="31">
        <f t="shared" si="2"/>
        <v>-179.3521850899743</v>
      </c>
    </row>
    <row r="18" spans="1:4" ht="12.75">
      <c r="A18" s="18">
        <f t="shared" si="0"/>
        <v>93.60000000000001</v>
      </c>
      <c r="B18" s="28">
        <v>0.04</v>
      </c>
      <c r="C18" s="21">
        <f t="shared" si="1"/>
        <v>304</v>
      </c>
      <c r="D18" s="31">
        <f t="shared" si="2"/>
        <v>-357.4673366834171</v>
      </c>
    </row>
    <row r="19" spans="1:6" ht="12.75">
      <c r="A19" s="18">
        <f t="shared" si="0"/>
        <v>95.4</v>
      </c>
      <c r="B19" s="28">
        <v>0.06</v>
      </c>
      <c r="C19" s="21">
        <f t="shared" si="1"/>
        <v>456</v>
      </c>
      <c r="D19" s="31">
        <f t="shared" si="2"/>
        <v>-534.4275184275184</v>
      </c>
      <c r="F19" s="19"/>
    </row>
    <row r="20" spans="1:4" ht="12.75">
      <c r="A20" s="18">
        <f t="shared" si="0"/>
        <v>97.2</v>
      </c>
      <c r="B20" s="28">
        <v>0.08</v>
      </c>
      <c r="C20" s="21">
        <f t="shared" si="1"/>
        <v>608</v>
      </c>
      <c r="D20" s="31">
        <f t="shared" si="2"/>
        <v>-710.3076923076923</v>
      </c>
    </row>
    <row r="21" spans="1:4" ht="13.5" thickBot="1">
      <c r="A21" s="18">
        <f>+D$3*(1+B21)</f>
        <v>99.00000000000001</v>
      </c>
      <c r="B21" s="29">
        <v>0.1</v>
      </c>
      <c r="C21" s="22">
        <f t="shared" si="1"/>
        <v>760.0000000000015</v>
      </c>
      <c r="D21" s="32">
        <f t="shared" si="2"/>
        <v>-885.1764705882371</v>
      </c>
    </row>
    <row r="22" ht="12.75">
      <c r="B22" s="1"/>
    </row>
    <row r="23" ht="12.75">
      <c r="B23" s="1"/>
    </row>
    <row r="24" ht="13.5" thickBot="1">
      <c r="B24" s="1"/>
    </row>
    <row r="25" spans="3:4" ht="12.75">
      <c r="C25" s="33" t="s">
        <v>4</v>
      </c>
      <c r="D25" s="34"/>
    </row>
    <row r="26" spans="3:4" ht="13.5" thickBot="1">
      <c r="C26" s="35" t="s">
        <v>5</v>
      </c>
      <c r="D26" s="36"/>
    </row>
    <row r="27" spans="3:4" ht="13.5" thickBot="1">
      <c r="C27" s="6" t="s">
        <v>1</v>
      </c>
      <c r="D27" s="10">
        <v>20000</v>
      </c>
    </row>
    <row r="28" spans="3:4" ht="12.75">
      <c r="C28" s="2"/>
      <c r="D28" s="3"/>
    </row>
    <row r="29" spans="3:4" ht="13.5" thickBot="1">
      <c r="C29" s="4" t="s">
        <v>2</v>
      </c>
      <c r="D29" s="9">
        <f>+D27/C10</f>
        <v>23684.21052631579</v>
      </c>
    </row>
  </sheetData>
  <sheetProtection/>
  <mergeCells count="2">
    <mergeCell ref="C25:D25"/>
    <mergeCell ref="C26:D26"/>
  </mergeCells>
  <printOptions/>
  <pageMargins left="0.7480314960629921" right="0.7480314960629921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2011-10-15T08:59:40Z</cp:lastPrinted>
  <dcterms:created xsi:type="dcterms:W3CDTF">2011-10-14T10:30:44Z</dcterms:created>
  <dcterms:modified xsi:type="dcterms:W3CDTF">2015-05-27T20:54:32Z</dcterms:modified>
  <cp:category/>
  <cp:version/>
  <cp:contentType/>
  <cp:contentStatus/>
</cp:coreProperties>
</file>